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2" activeTab="2"/>
  </bookViews>
  <sheets>
    <sheet name="ปร.5 ก่อสร้างอาคารเอนกประสงค์" sheetId="1" r:id="rId1"/>
    <sheet name="ปร.4ก่อสร้างอาคารเอนกประสงค์" sheetId="2" r:id="rId2"/>
    <sheet name="ปร.4 " sheetId="4" r:id="rId3"/>
  </sheets>
  <calcPr calcId="124519"/>
</workbook>
</file>

<file path=xl/calcChain.xml><?xml version="1.0" encoding="utf-8"?>
<calcChain xmlns="http://schemas.openxmlformats.org/spreadsheetml/2006/main">
  <c r="D10" i="1"/>
  <c r="I50" i="2"/>
  <c r="I40"/>
  <c r="I47"/>
  <c r="I46"/>
  <c r="H47"/>
  <c r="H48"/>
  <c r="H46"/>
  <c r="F47"/>
  <c r="F48"/>
  <c r="I48" s="1"/>
  <c r="F46"/>
  <c r="I33"/>
  <c r="I34"/>
  <c r="I36"/>
  <c r="I38"/>
  <c r="I39"/>
  <c r="I32"/>
  <c r="H33"/>
  <c r="H34"/>
  <c r="H36"/>
  <c r="H38"/>
  <c r="H39"/>
  <c r="H32"/>
  <c r="F33"/>
  <c r="F34"/>
  <c r="F36"/>
  <c r="F38"/>
  <c r="F39"/>
  <c r="F32"/>
  <c r="H27"/>
  <c r="H28"/>
  <c r="H26"/>
  <c r="F27"/>
  <c r="I27" s="1"/>
  <c r="F28"/>
  <c r="I28" s="1"/>
  <c r="F26"/>
  <c r="I26" s="1"/>
  <c r="H13"/>
  <c r="H14"/>
  <c r="H15"/>
  <c r="I15" s="1"/>
  <c r="H16"/>
  <c r="H17"/>
  <c r="H18"/>
  <c r="H11"/>
  <c r="F13"/>
  <c r="I13" s="1"/>
  <c r="F14"/>
  <c r="I14" s="1"/>
  <c r="F16"/>
  <c r="I16" s="1"/>
  <c r="F17"/>
  <c r="I17" s="1"/>
  <c r="F18"/>
  <c r="I18" s="1"/>
  <c r="F19"/>
  <c r="F12"/>
  <c r="I20" l="1"/>
</calcChain>
</file>

<file path=xl/sharedStrings.xml><?xml version="1.0" encoding="utf-8"?>
<sst xmlns="http://schemas.openxmlformats.org/spreadsheetml/2006/main" count="251" uniqueCount="146">
  <si>
    <t>รายการก่อสร้าง            : โครงการก่อสร้างอาคารเอนกประสงค์ กว้าง 20.00 เมตร ยาว 40.00 เมตร</t>
  </si>
  <si>
    <t>สถานที่ก่อสร้าง            : หมู่ที่ 6 ตำบลนางหลง อำเภอชะอวด จังหวัดนครศรีธรรมราช</t>
  </si>
  <si>
    <t>หน่วยงานออกแบบแปลนและรายการ    อบต.นางหลง     กองราชการส่วนท้องถิ่น กรมส่งเสริมการปกครองท้องถิ่น</t>
  </si>
  <si>
    <t>แบบเลขที่ 1/2557</t>
  </si>
  <si>
    <t>รายการ</t>
  </si>
  <si>
    <t>วัสดุและค่าแรงงาน</t>
  </si>
  <si>
    <t>Factor F.</t>
  </si>
  <si>
    <t>ค่าก่อสร้างทั้งหมด</t>
  </si>
  <si>
    <t>หมายเหตุ</t>
  </si>
  <si>
    <t>ค่าวัสดุและแรงงาน</t>
  </si>
  <si>
    <t>ป้ายประชาสัมพันธ์</t>
  </si>
  <si>
    <t>รวมค่าก่อสร้างทั้งสิ้น</t>
  </si>
  <si>
    <t>คิดเป็นเงินค่าก่อสร้างประมาณ</t>
  </si>
  <si>
    <t>(ตัวอักษร)</t>
  </si>
  <si>
    <t>-</t>
  </si>
  <si>
    <t>แบบ ปร.5</t>
  </si>
  <si>
    <t>ประมาณการราคาตามแบบ ปร.4                                    วันที่                                                                          จำนวน 1 แผ่น</t>
  </si>
  <si>
    <t>(หนึ่งล้านสี่แสนสี่หมื่นห้าพันบาทถ้วน)</t>
  </si>
  <si>
    <t>รวมเป็นเงิน (บาท)</t>
  </si>
  <si>
    <t xml:space="preserve"> เงินล่วงหน้าจ่าย  0.00%</t>
  </si>
  <si>
    <t xml:space="preserve"> ดอกเบี้ยเงินกู้      7.00%</t>
  </si>
  <si>
    <t xml:space="preserve"> เงินประกันผลงานหัก 0.00%</t>
  </si>
  <si>
    <t>ตามคำสั่งเลขที่ 443/2556  แต่งตั้งให้ข้าพเจ้าเป็นคณะกรรมการกำหนดราคากลาง</t>
  </si>
  <si>
    <t>คณะกรรมการได้ตรวจสอบแล้วเห็นชอบกับรายการประมาณการเดิมเป็นจำนวนยอดรวม 1,445,000.00 บาท</t>
  </si>
  <si>
    <t xml:space="preserve">            (นายอภินันท์  พิทักษ์)                                                                (นางศศิกานต์   ขาวขำ)</t>
  </si>
  <si>
    <t>(ลงชื่อ)     พูนศักดิ์  เพชรประพันธ์   นักพัฒนาชุมชน กรรมการ                (ลงชื่อ)      ขุนเชาว์    มากนวล    นายช่างโยธา กรรมการ</t>
  </si>
  <si>
    <t xml:space="preserve">          (นายพูนศักดิ์  เพชรประพันธ์)                                                          (นายขุนเชาว์   มากนวล)</t>
  </si>
  <si>
    <t>(ลงชื่อ)     อภินันท์   พิทักษ์          ผู้อำนวยการช่าง กรรมการ                (ลงชื่อ)      ศศิกานต์   ขาวขำ      เจ้าหน้าที่วิเคราะห์ฯ กรรมการ</t>
  </si>
  <si>
    <t xml:space="preserve">(ลงชื่อ)      สุดา   หนูมาก             บุคลากร  กรรมการ        </t>
  </si>
  <si>
    <t xml:space="preserve">           (นางสาวสุดา  หนูมาก)</t>
  </si>
  <si>
    <t xml:space="preserve">รายการก่อสร้าง              โครงการก่อสร้างอาคารเอนกประสงค์ กว้าง 20.00 เมตร ยาว 40.00 เมตร </t>
  </si>
  <si>
    <t>สถานที่ก่อสร้าง              หมู่ที่ 6 ตำบลนางหลง อำเภอชะอวด จังหวัดนครศรีธรรมราช</t>
  </si>
  <si>
    <t>แบบเลขที่  1/2557         รายการเลขที่</t>
  </si>
  <si>
    <t>ฝ่าย/งาน                      ก่อสร้าง                      ส่วน โยธา</t>
  </si>
  <si>
    <t>ประมาณการโดย  คณะกรรมการกำหนดราคากลาง          เมื่อวันที่</t>
  </si>
  <si>
    <t>ลำดับที่</t>
  </si>
  <si>
    <t>จำนวน</t>
  </si>
  <si>
    <t>หน่วย</t>
  </si>
  <si>
    <t>ราคาวัสดุสิ่งของ</t>
  </si>
  <si>
    <t>ราคา/หน่วย</t>
  </si>
  <si>
    <t>จำนวนเงิน</t>
  </si>
  <si>
    <t>ค่าแรงงาน</t>
  </si>
  <si>
    <t>ค่าวัสดุ</t>
  </si>
  <si>
    <t>และแรงงาน</t>
  </si>
  <si>
    <t>งานโครงสร้าง</t>
  </si>
  <si>
    <t>1.1 งานดินขุด ดินถม</t>
  </si>
  <si>
    <t>1.2 ทรายขี้เป็ด</t>
  </si>
  <si>
    <t>1.3 คอนกรีตโครงสร้าง</t>
  </si>
  <si>
    <t>1.4 ไม้แบบ</t>
  </si>
  <si>
    <t>เหล็กเสริมคอนกรีต</t>
  </si>
  <si>
    <t>1.5 เหล็ก RB 6 mm.</t>
  </si>
  <si>
    <r>
      <t xml:space="preserve">1.6 เหล็ก ตะแกรง </t>
    </r>
    <r>
      <rPr>
        <sz val="16"/>
        <color theme="1"/>
        <rFont val="Calibri"/>
        <family val="2"/>
      </rPr>
      <t>Ø</t>
    </r>
    <r>
      <rPr>
        <sz val="16"/>
        <color theme="1"/>
        <rFont val="TH SarabunPSK"/>
        <family val="2"/>
      </rPr>
      <t xml:space="preserve"> 4มม.@ 0.20ม.</t>
    </r>
  </si>
  <si>
    <t>1.7 เหล็ก DB 12 mm.</t>
  </si>
  <si>
    <t>1.8 ลวดผูกเหล็ก</t>
  </si>
  <si>
    <t>ลบ.ม.</t>
  </si>
  <si>
    <t>ตัน</t>
  </si>
  <si>
    <t>ตร.ม.</t>
  </si>
  <si>
    <t>กก.</t>
  </si>
  <si>
    <t>ยอดยกไป</t>
  </si>
  <si>
    <t>งานหลังคา</t>
  </si>
  <si>
    <t>2.1 เหล็กตัวซี 125*50*20*3.2 mm.</t>
  </si>
  <si>
    <r>
      <t xml:space="preserve">2.2 เหล็ก </t>
    </r>
    <r>
      <rPr>
        <sz val="16"/>
        <color theme="1"/>
        <rFont val="Calibri"/>
        <family val="2"/>
      </rPr>
      <t>Ø</t>
    </r>
    <r>
      <rPr>
        <sz val="16"/>
        <color theme="1"/>
        <rFont val="TH SarabunPSK"/>
        <family val="2"/>
      </rPr>
      <t xml:space="preserve"> 2"*3.2 mm.</t>
    </r>
  </si>
  <si>
    <r>
      <t xml:space="preserve">2.3 เหล็ก </t>
    </r>
    <r>
      <rPr>
        <sz val="16"/>
        <color theme="1"/>
        <rFont val="Calibri"/>
        <family val="2"/>
      </rPr>
      <t>Ø</t>
    </r>
    <r>
      <rPr>
        <sz val="16"/>
        <color theme="1"/>
        <rFont val="TH SarabunPSK"/>
        <family val="2"/>
      </rPr>
      <t xml:space="preserve"> 1 1/2"*3.2 mm.</t>
    </r>
  </si>
  <si>
    <t>2.4 เหล็ก RB 15 mm.</t>
  </si>
  <si>
    <t>ยอดยกมา</t>
  </si>
  <si>
    <t>36.5 กก./ท่อน</t>
  </si>
  <si>
    <t>25.5 กก./ท่อน</t>
  </si>
  <si>
    <t>20.22 กก./ท่อน</t>
  </si>
  <si>
    <t>2.5 Metal sheet</t>
  </si>
  <si>
    <t>งานผนัง</t>
  </si>
  <si>
    <t>3.1ผนังก่ออิฐบล็อค</t>
  </si>
  <si>
    <t>3.2ผนังก่ออิฐบล็อคระบายอากาศ</t>
  </si>
  <si>
    <t>3.3ฉาบปูนผนังและโครงสร้าง</t>
  </si>
  <si>
    <t>งานพื้น</t>
  </si>
  <si>
    <t>4.1 พื้นผิวขัดมัน</t>
  </si>
  <si>
    <t>งานสี</t>
  </si>
  <si>
    <t>5.1ผนังและโครงสร้าง</t>
  </si>
  <si>
    <t>5.2โครงหลังคา</t>
  </si>
  <si>
    <t>งานไฟฟ้า</t>
  </si>
  <si>
    <t>6.1แผงคอลโทรลหลัก</t>
  </si>
  <si>
    <t>6.2โคมอลูมิเนียมหลอดตะเกียบ 250 วัตต์</t>
  </si>
  <si>
    <t>6.3ปลั๊ก</t>
  </si>
  <si>
    <t>12 ช่อง</t>
  </si>
  <si>
    <t>พร้อมสายไฟ</t>
  </si>
  <si>
    <t>รวมวัสดุและแรงงาน</t>
  </si>
  <si>
    <t>ท่อน</t>
  </si>
  <si>
    <t>จุด</t>
  </si>
  <si>
    <t xml:space="preserve">           แบบ ปร.4  แผ่น 1/3</t>
  </si>
  <si>
    <t xml:space="preserve">           แบบ ปร.4  แผ่น 1/1</t>
  </si>
  <si>
    <t xml:space="preserve">รายการก่อสร้าง              โครงการปรับปรุงหอประชุม หมู่ที่ 2 </t>
  </si>
  <si>
    <t>สถานที่ก่อสร้าง              หมู่ที่ 2 ตำบลนางหลง อำเภอชะอวด จังหวัดนครศรีธรรมราช</t>
  </si>
  <si>
    <t>แบบเลขที่  12/2557         รายการเลขที่</t>
  </si>
  <si>
    <t>ประมาณการโดย  คณะกรรมการกำหนดราคากลาง          เมื่อวันที่  9  มิถุนายน  2557</t>
  </si>
  <si>
    <t>งานโครงสร้าง คสล.</t>
  </si>
  <si>
    <t>2.1 งานโครงหลังคา</t>
  </si>
  <si>
    <t>2.1.1 C 100*50*20*3.2 mm.</t>
  </si>
  <si>
    <t>2.1.1 C 100*50*20*2.3 mm.</t>
  </si>
  <si>
    <t>2.2งานมุงกระเบื้องหลังคา</t>
  </si>
  <si>
    <t>2.2.1กระเบื้องลอนคู่ 0.50*1.20 m.</t>
  </si>
  <si>
    <t>2.2.2กระเบื้องครอบข้างลอนคู่</t>
  </si>
  <si>
    <t>2.2.3ขอกระเบื้อง 6"</t>
  </si>
  <si>
    <t>2.2.4กระเบื้องครอบข้างปิดชายลอนคู่</t>
  </si>
  <si>
    <t>2.3เชิงชาย</t>
  </si>
  <si>
    <t>2.3.1ไม้ 1"*6"*4 ม.</t>
  </si>
  <si>
    <t>2.3.2ไม้ 1"*8"*4 ม.</t>
  </si>
  <si>
    <t>3.1ก่ออิฐบล็อค</t>
  </si>
  <si>
    <t>3.2ผนังสมาร์ทบอร์ด</t>
  </si>
  <si>
    <t>งานฉาบปูน</t>
  </si>
  <si>
    <t>4.1ฉานปูน</t>
  </si>
  <si>
    <t>งานตกแต่งผิวพื้น</t>
  </si>
  <si>
    <t>5.1ผิวซีเมนต์ขัดมัน</t>
  </si>
  <si>
    <t>งานประตู-หน้าต่าง</t>
  </si>
  <si>
    <t>6.1 ป1</t>
  </si>
  <si>
    <t>2.2.5ครอบโค้งปิดปลาย</t>
  </si>
  <si>
    <t xml:space="preserve">        </t>
  </si>
  <si>
    <t>1.1 ทรายขี้เป็ด</t>
  </si>
  <si>
    <t>1.2 งานขุดดินฐานราก</t>
  </si>
  <si>
    <t>1.3 งานทรายหยาบรองฐาน</t>
  </si>
  <si>
    <t>1.4 งานคอนกรีตหยาบ</t>
  </si>
  <si>
    <t>1.5 งานไม้แบบ</t>
  </si>
  <si>
    <t xml:space="preserve">      1.5.1 ไม้แบบคิด 100 เปอร์เซ็นต์</t>
  </si>
  <si>
    <t xml:space="preserve">      1.5.2 ไม้ค้ำยัน</t>
  </si>
  <si>
    <t xml:space="preserve">      1.5.3 ตะปู</t>
  </si>
  <si>
    <t>1.6 งานเหล็กเสริมคอนกรีต</t>
  </si>
  <si>
    <t xml:space="preserve">      1.6.1 ขนาด 6 มม.</t>
  </si>
  <si>
    <t xml:space="preserve">      1.6.2 ขนาด 12 มม.</t>
  </si>
  <si>
    <t>1.7 ลวดผูกเหล็ก</t>
  </si>
  <si>
    <t>1.8 งานคอนกรีตโครงสร้าง</t>
  </si>
  <si>
    <t>1.9 งานพื้น</t>
  </si>
  <si>
    <t xml:space="preserve">      1.9.1 คอนกรีต</t>
  </si>
  <si>
    <t>7.1หลอดฟลูออเรสเซ้นต์ 1*36 W</t>
  </si>
  <si>
    <t>7.2สวิทซ์</t>
  </si>
  <si>
    <t>7.3ปลั๊ก</t>
  </si>
  <si>
    <t>งานทาสี</t>
  </si>
  <si>
    <t>8.1ทาสีพลาสติก</t>
  </si>
  <si>
    <t>8.2ทาสีน้ำมันเชิงชาย</t>
  </si>
  <si>
    <t>8.3ทาสีน้ำมันโครงหลังคา</t>
  </si>
  <si>
    <t>งานอื่น ๆ</t>
  </si>
  <si>
    <t>9.1ทาสีเหล็กโครงหลังคาเดิม</t>
  </si>
  <si>
    <t>รวมค่าวัสดุและแรงงาน</t>
  </si>
  <si>
    <t>ต้น</t>
  </si>
  <si>
    <t>เส้น</t>
  </si>
  <si>
    <t>แผ่น</t>
  </si>
  <si>
    <t>อัน</t>
  </si>
  <si>
    <t>ม.</t>
  </si>
  <si>
    <t>ชุด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</si>
</sst>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1" xfId="1" applyFont="1" applyBorder="1"/>
    <xf numFmtId="43" fontId="2" fillId="0" borderId="1" xfId="0" applyNumberFormat="1" applyFont="1" applyBorder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/>
    <xf numFmtId="43" fontId="2" fillId="0" borderId="0" xfId="1" applyFont="1"/>
    <xf numFmtId="43" fontId="2" fillId="0" borderId="1" xfId="1" applyFont="1" applyBorder="1" applyAlignment="1">
      <alignment horizontal="center"/>
    </xf>
    <xf numFmtId="43" fontId="4" fillId="0" borderId="1" xfId="1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sqref="A1:E34"/>
    </sheetView>
  </sheetViews>
  <sheetFormatPr defaultRowHeight="14.25"/>
  <cols>
    <col min="1" max="1" width="34.25" customWidth="1"/>
    <col min="2" max="2" width="19.875" customWidth="1"/>
    <col min="3" max="3" width="14.5" customWidth="1"/>
    <col min="4" max="4" width="17.625" customWidth="1"/>
    <col min="5" max="5" width="24.375" customWidth="1"/>
  </cols>
  <sheetData>
    <row r="1" spans="1:5">
      <c r="A1" s="22" t="s">
        <v>15</v>
      </c>
      <c r="B1" s="22"/>
      <c r="C1" s="22"/>
      <c r="D1" s="22"/>
      <c r="E1" s="22"/>
    </row>
    <row r="2" spans="1:5">
      <c r="A2" t="s">
        <v>0</v>
      </c>
    </row>
    <row r="3" spans="1:5">
      <c r="A3" t="s">
        <v>1</v>
      </c>
    </row>
    <row r="4" spans="1:5">
      <c r="A4" t="s">
        <v>2</v>
      </c>
    </row>
    <row r="5" spans="1:5">
      <c r="A5" t="s">
        <v>3</v>
      </c>
    </row>
    <row r="6" spans="1:5">
      <c r="A6" t="s">
        <v>16</v>
      </c>
    </row>
    <row r="8" spans="1:5">
      <c r="A8" s="26" t="s">
        <v>4</v>
      </c>
      <c r="B8" s="26" t="s">
        <v>5</v>
      </c>
      <c r="C8" s="26" t="s">
        <v>6</v>
      </c>
      <c r="D8" s="4" t="s">
        <v>7</v>
      </c>
      <c r="E8" s="26" t="s">
        <v>8</v>
      </c>
    </row>
    <row r="9" spans="1:5">
      <c r="A9" s="27"/>
      <c r="B9" s="27"/>
      <c r="C9" s="27"/>
      <c r="D9" s="5" t="s">
        <v>18</v>
      </c>
      <c r="E9" s="27"/>
    </row>
    <row r="10" spans="1:5">
      <c r="A10" s="1" t="s">
        <v>9</v>
      </c>
      <c r="B10" s="2">
        <v>1135765.3400000001</v>
      </c>
      <c r="C10" s="1">
        <v>1.2726</v>
      </c>
      <c r="D10" s="2">
        <f>B10*C10</f>
        <v>1445374.971684</v>
      </c>
      <c r="E10" s="1" t="s">
        <v>6</v>
      </c>
    </row>
    <row r="11" spans="1:5">
      <c r="A11" s="1" t="s">
        <v>10</v>
      </c>
      <c r="B11" s="1"/>
      <c r="C11" s="1"/>
      <c r="D11" s="3" t="s">
        <v>14</v>
      </c>
      <c r="E11" s="1" t="s">
        <v>19</v>
      </c>
    </row>
    <row r="12" spans="1:5">
      <c r="A12" s="1"/>
      <c r="B12" s="1"/>
      <c r="C12" s="1"/>
      <c r="D12" s="3" t="s">
        <v>14</v>
      </c>
      <c r="E12" s="1" t="s">
        <v>20</v>
      </c>
    </row>
    <row r="13" spans="1:5">
      <c r="A13" s="1"/>
      <c r="B13" s="1"/>
      <c r="C13" s="1"/>
      <c r="D13" s="1"/>
      <c r="E13" s="1" t="s">
        <v>21</v>
      </c>
    </row>
    <row r="14" spans="1:5">
      <c r="A14" s="1" t="s">
        <v>11</v>
      </c>
      <c r="B14" s="1"/>
      <c r="C14" s="1"/>
      <c r="D14" s="2">
        <v>1445374.97</v>
      </c>
      <c r="E14" s="1"/>
    </row>
    <row r="15" spans="1:5">
      <c r="A15" s="1" t="s">
        <v>12</v>
      </c>
      <c r="B15" s="1"/>
      <c r="C15" s="1"/>
      <c r="D15" s="6">
        <v>1445000</v>
      </c>
      <c r="E15" s="1"/>
    </row>
    <row r="16" spans="1:5">
      <c r="A16" s="1" t="s">
        <v>13</v>
      </c>
      <c r="B16" s="23" t="s">
        <v>17</v>
      </c>
      <c r="C16" s="24"/>
      <c r="D16" s="25"/>
      <c r="E16" s="1"/>
    </row>
    <row r="18" spans="1:1">
      <c r="A18" t="s">
        <v>22</v>
      </c>
    </row>
    <row r="19" spans="1:1">
      <c r="A19" t="s">
        <v>23</v>
      </c>
    </row>
    <row r="21" spans="1:1">
      <c r="A21" t="s">
        <v>27</v>
      </c>
    </row>
    <row r="22" spans="1:1">
      <c r="A22" t="s">
        <v>24</v>
      </c>
    </row>
    <row r="24" spans="1:1">
      <c r="A24" t="s">
        <v>25</v>
      </c>
    </row>
    <row r="25" spans="1:1">
      <c r="A25" t="s">
        <v>26</v>
      </c>
    </row>
    <row r="28" spans="1:1">
      <c r="A28" t="s">
        <v>28</v>
      </c>
    </row>
    <row r="29" spans="1:1">
      <c r="A29" t="s">
        <v>29</v>
      </c>
    </row>
  </sheetData>
  <mergeCells count="6">
    <mergeCell ref="A1:E1"/>
    <mergeCell ref="B16:D16"/>
    <mergeCell ref="E8:E9"/>
    <mergeCell ref="C8:C9"/>
    <mergeCell ref="B8:B9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72"/>
  <sheetViews>
    <sheetView topLeftCell="F1" workbookViewId="0">
      <selection sqref="A1:J51"/>
    </sheetView>
  </sheetViews>
  <sheetFormatPr defaultRowHeight="14.25"/>
  <cols>
    <col min="1" max="1" width="6.625" customWidth="1"/>
    <col min="2" max="2" width="31.125" customWidth="1"/>
    <col min="4" max="4" width="6.5" customWidth="1"/>
    <col min="5" max="5" width="10.25" customWidth="1"/>
    <col min="6" max="6" width="11.125" customWidth="1"/>
    <col min="7" max="7" width="10.625" customWidth="1"/>
    <col min="8" max="8" width="12" customWidth="1"/>
    <col min="9" max="9" width="13.5" customWidth="1"/>
    <col min="10" max="10" width="14.5" customWidth="1"/>
  </cols>
  <sheetData>
    <row r="1" spans="1:20" ht="24">
      <c r="A1" s="7"/>
      <c r="B1" s="7"/>
      <c r="C1" s="7"/>
      <c r="D1" s="7"/>
      <c r="E1" s="7"/>
      <c r="F1" s="7"/>
      <c r="G1" s="7"/>
      <c r="H1" s="7"/>
      <c r="I1" s="7" t="s">
        <v>87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4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24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24">
      <c r="A4" s="7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24">
      <c r="A5" s="7" t="s">
        <v>33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24">
      <c r="A6" s="7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24">
      <c r="A8" s="28" t="s">
        <v>35</v>
      </c>
      <c r="B8" s="28" t="s">
        <v>4</v>
      </c>
      <c r="C8" s="28" t="s">
        <v>36</v>
      </c>
      <c r="D8" s="28" t="s">
        <v>37</v>
      </c>
      <c r="E8" s="30" t="s">
        <v>38</v>
      </c>
      <c r="F8" s="31"/>
      <c r="G8" s="30" t="s">
        <v>41</v>
      </c>
      <c r="H8" s="31"/>
      <c r="I8" s="12" t="s">
        <v>42</v>
      </c>
      <c r="J8" s="28" t="s">
        <v>8</v>
      </c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24">
      <c r="A9" s="29"/>
      <c r="B9" s="29"/>
      <c r="C9" s="29"/>
      <c r="D9" s="29"/>
      <c r="E9" s="9" t="s">
        <v>39</v>
      </c>
      <c r="F9" s="9" t="s">
        <v>40</v>
      </c>
      <c r="G9" s="9" t="s">
        <v>39</v>
      </c>
      <c r="H9" s="11" t="s">
        <v>40</v>
      </c>
      <c r="I9" s="13" t="s">
        <v>43</v>
      </c>
      <c r="J9" s="29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24">
      <c r="A10" s="8">
        <v>1</v>
      </c>
      <c r="B10" s="8" t="s">
        <v>44</v>
      </c>
      <c r="C10" s="8"/>
      <c r="D10" s="8"/>
      <c r="E10" s="8"/>
      <c r="F10" s="8"/>
      <c r="G10" s="8"/>
      <c r="H10" s="8"/>
      <c r="I10" s="10"/>
      <c r="J10" s="8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24">
      <c r="A11" s="8"/>
      <c r="B11" s="8" t="s">
        <v>45</v>
      </c>
      <c r="C11" s="14">
        <v>98</v>
      </c>
      <c r="D11" s="14" t="s">
        <v>54</v>
      </c>
      <c r="E11" s="14" t="s">
        <v>14</v>
      </c>
      <c r="F11" s="14" t="s">
        <v>14</v>
      </c>
      <c r="G11" s="14">
        <v>99</v>
      </c>
      <c r="H11" s="14">
        <f>G11*C11</f>
        <v>9702</v>
      </c>
      <c r="I11" s="14">
        <v>9702</v>
      </c>
      <c r="J11" s="14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24">
      <c r="A12" s="8"/>
      <c r="B12" s="8" t="s">
        <v>46</v>
      </c>
      <c r="C12" s="14">
        <v>120</v>
      </c>
      <c r="D12" s="14" t="s">
        <v>54</v>
      </c>
      <c r="E12" s="14">
        <v>150</v>
      </c>
      <c r="F12" s="14">
        <f>C12*E12</f>
        <v>18000</v>
      </c>
      <c r="G12" s="14" t="s">
        <v>14</v>
      </c>
      <c r="H12" s="14" t="s">
        <v>14</v>
      </c>
      <c r="I12" s="14">
        <v>18000</v>
      </c>
      <c r="J12" s="14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24">
      <c r="A13" s="8"/>
      <c r="B13" s="8" t="s">
        <v>47</v>
      </c>
      <c r="C13" s="14">
        <v>75</v>
      </c>
      <c r="D13" s="14" t="s">
        <v>54</v>
      </c>
      <c r="E13" s="14">
        <v>1910</v>
      </c>
      <c r="F13" s="14">
        <f t="shared" ref="F13:F19" si="0">C13*E13</f>
        <v>143250</v>
      </c>
      <c r="G13" s="14">
        <v>436</v>
      </c>
      <c r="H13" s="14">
        <f t="shared" ref="H13:H18" si="1">G13*C13</f>
        <v>32700</v>
      </c>
      <c r="I13" s="14">
        <f>SUM(F13+H13)</f>
        <v>175950</v>
      </c>
      <c r="J13" s="14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24">
      <c r="A14" s="8"/>
      <c r="B14" s="8" t="s">
        <v>48</v>
      </c>
      <c r="C14" s="14">
        <v>200</v>
      </c>
      <c r="D14" s="14" t="s">
        <v>54</v>
      </c>
      <c r="E14" s="14">
        <v>350</v>
      </c>
      <c r="F14" s="14">
        <f t="shared" si="0"/>
        <v>70000</v>
      </c>
      <c r="G14" s="14">
        <v>133</v>
      </c>
      <c r="H14" s="14">
        <f t="shared" si="1"/>
        <v>26600</v>
      </c>
      <c r="I14" s="14">
        <f t="shared" ref="I14:I18" si="2">SUM(F14+H14)</f>
        <v>96600</v>
      </c>
      <c r="J14" s="14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24">
      <c r="A15" s="8"/>
      <c r="B15" s="8" t="s">
        <v>49</v>
      </c>
      <c r="C15" s="14"/>
      <c r="D15" s="14"/>
      <c r="E15" s="14"/>
      <c r="F15" s="14"/>
      <c r="G15" s="14"/>
      <c r="H15" s="14">
        <f t="shared" si="1"/>
        <v>0</v>
      </c>
      <c r="I15" s="14">
        <f t="shared" si="2"/>
        <v>0</v>
      </c>
      <c r="J15" s="14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24">
      <c r="A16" s="8"/>
      <c r="B16" s="8" t="s">
        <v>50</v>
      </c>
      <c r="C16" s="14">
        <v>0.57999999999999996</v>
      </c>
      <c r="D16" s="14" t="s">
        <v>55</v>
      </c>
      <c r="E16" s="14">
        <v>26314.25</v>
      </c>
      <c r="F16" s="14">
        <f t="shared" si="0"/>
        <v>15262.264999999999</v>
      </c>
      <c r="G16" s="14">
        <v>3401</v>
      </c>
      <c r="H16" s="14">
        <f t="shared" si="1"/>
        <v>1972.58</v>
      </c>
      <c r="I16" s="14">
        <f t="shared" si="2"/>
        <v>17234.845000000001</v>
      </c>
      <c r="J16" s="14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">
      <c r="A17" s="8"/>
      <c r="B17" s="8" t="s">
        <v>51</v>
      </c>
      <c r="C17" s="14">
        <v>944</v>
      </c>
      <c r="D17" s="14" t="s">
        <v>56</v>
      </c>
      <c r="E17" s="14">
        <v>40</v>
      </c>
      <c r="F17" s="14">
        <f t="shared" si="0"/>
        <v>37760</v>
      </c>
      <c r="G17" s="14">
        <v>5</v>
      </c>
      <c r="H17" s="14">
        <f t="shared" si="1"/>
        <v>4720</v>
      </c>
      <c r="I17" s="14">
        <f t="shared" si="2"/>
        <v>42480</v>
      </c>
      <c r="J17" s="14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">
      <c r="A18" s="8"/>
      <c r="B18" s="8" t="s">
        <v>52</v>
      </c>
      <c r="C18" s="14">
        <v>2.44</v>
      </c>
      <c r="D18" s="14" t="s">
        <v>55</v>
      </c>
      <c r="E18" s="14">
        <v>23414.49</v>
      </c>
      <c r="F18" s="14">
        <f t="shared" si="0"/>
        <v>57131.355600000003</v>
      </c>
      <c r="G18" s="14">
        <v>3401</v>
      </c>
      <c r="H18" s="14">
        <f t="shared" si="1"/>
        <v>8298.44</v>
      </c>
      <c r="I18" s="14">
        <f t="shared" si="2"/>
        <v>65429.795600000005</v>
      </c>
      <c r="J18" s="14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">
      <c r="A19" s="8"/>
      <c r="B19" s="8" t="s">
        <v>53</v>
      </c>
      <c r="C19" s="14">
        <v>180</v>
      </c>
      <c r="D19" s="14" t="s">
        <v>57</v>
      </c>
      <c r="E19" s="14">
        <v>40</v>
      </c>
      <c r="F19" s="14">
        <f t="shared" si="0"/>
        <v>7200</v>
      </c>
      <c r="G19" s="14" t="s">
        <v>14</v>
      </c>
      <c r="H19" s="14" t="s">
        <v>14</v>
      </c>
      <c r="I19" s="14">
        <v>7200</v>
      </c>
      <c r="J19" s="14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">
      <c r="A20" s="8"/>
      <c r="B20" s="8" t="s">
        <v>58</v>
      </c>
      <c r="C20" s="8"/>
      <c r="D20" s="8"/>
      <c r="E20" s="8"/>
      <c r="F20" s="8"/>
      <c r="G20" s="8"/>
      <c r="H20" s="8"/>
      <c r="I20" s="15">
        <f>SUM(I11:I19)</f>
        <v>432596.64059999998</v>
      </c>
      <c r="J20" s="8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2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24">
      <c r="A22" s="28" t="s">
        <v>35</v>
      </c>
      <c r="B22" s="28" t="s">
        <v>4</v>
      </c>
      <c r="C22" s="28" t="s">
        <v>36</v>
      </c>
      <c r="D22" s="28" t="s">
        <v>37</v>
      </c>
      <c r="E22" s="30" t="s">
        <v>38</v>
      </c>
      <c r="F22" s="31"/>
      <c r="G22" s="30" t="s">
        <v>41</v>
      </c>
      <c r="H22" s="31"/>
      <c r="I22" s="12" t="s">
        <v>42</v>
      </c>
      <c r="J22" s="28" t="s">
        <v>8</v>
      </c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24">
      <c r="A23" s="29"/>
      <c r="B23" s="29"/>
      <c r="C23" s="29"/>
      <c r="D23" s="29"/>
      <c r="E23" s="9" t="s">
        <v>39</v>
      </c>
      <c r="F23" s="9" t="s">
        <v>40</v>
      </c>
      <c r="G23" s="9" t="s">
        <v>39</v>
      </c>
      <c r="H23" s="11" t="s">
        <v>40</v>
      </c>
      <c r="I23" s="13" t="s">
        <v>43</v>
      </c>
      <c r="J23" s="29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4">
      <c r="A24" s="13"/>
      <c r="B24" s="13" t="s">
        <v>64</v>
      </c>
      <c r="C24" s="13"/>
      <c r="D24" s="13"/>
      <c r="E24" s="9"/>
      <c r="F24" s="9"/>
      <c r="G24" s="9"/>
      <c r="H24" s="11"/>
      <c r="I24" s="16">
        <v>432596.64</v>
      </c>
      <c r="J24" s="13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4">
      <c r="A25" s="8">
        <v>2</v>
      </c>
      <c r="B25" s="8" t="s">
        <v>59</v>
      </c>
      <c r="C25" s="8"/>
      <c r="D25" s="8"/>
      <c r="E25" s="8"/>
      <c r="F25" s="8"/>
      <c r="G25" s="8"/>
      <c r="H25" s="8"/>
      <c r="I25" s="8"/>
      <c r="J25" s="8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4">
      <c r="A26" s="8"/>
      <c r="B26" s="8" t="s">
        <v>60</v>
      </c>
      <c r="C26" s="14">
        <v>126</v>
      </c>
      <c r="D26" s="14" t="s">
        <v>85</v>
      </c>
      <c r="E26" s="14">
        <v>934.58</v>
      </c>
      <c r="F26" s="14">
        <f>E26*C26</f>
        <v>117757.08</v>
      </c>
      <c r="G26" s="14">
        <v>310.25</v>
      </c>
      <c r="H26" s="14">
        <f>G26*C26</f>
        <v>39091.5</v>
      </c>
      <c r="I26" s="14">
        <f>SUM(F26+H26)</f>
        <v>156848.58000000002</v>
      </c>
      <c r="J26" s="14" t="s">
        <v>65</v>
      </c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24">
      <c r="A27" s="8"/>
      <c r="B27" s="8" t="s">
        <v>61</v>
      </c>
      <c r="C27" s="14">
        <v>74</v>
      </c>
      <c r="D27" s="14" t="s">
        <v>85</v>
      </c>
      <c r="E27" s="14">
        <v>650</v>
      </c>
      <c r="F27" s="14">
        <f t="shared" ref="F27:F28" si="3">E27*C27</f>
        <v>48100</v>
      </c>
      <c r="G27" s="14">
        <v>216.75</v>
      </c>
      <c r="H27" s="14">
        <f t="shared" ref="H27:H28" si="4">G27*C27</f>
        <v>16039.5</v>
      </c>
      <c r="I27" s="14">
        <f t="shared" ref="I27:I28" si="5">SUM(F27+H27)</f>
        <v>64139.5</v>
      </c>
      <c r="J27" s="14" t="s">
        <v>66</v>
      </c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4">
      <c r="A28" s="8"/>
      <c r="B28" s="8" t="s">
        <v>62</v>
      </c>
      <c r="C28" s="14">
        <v>126</v>
      </c>
      <c r="D28" s="14" t="s">
        <v>85</v>
      </c>
      <c r="E28" s="14">
        <v>500</v>
      </c>
      <c r="F28" s="14">
        <f t="shared" si="3"/>
        <v>63000</v>
      </c>
      <c r="G28" s="14">
        <v>171.87</v>
      </c>
      <c r="H28" s="14">
        <f t="shared" si="4"/>
        <v>21655.62</v>
      </c>
      <c r="I28" s="14">
        <f t="shared" si="5"/>
        <v>84655.62</v>
      </c>
      <c r="J28" s="14" t="s">
        <v>67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24">
      <c r="A29" s="8"/>
      <c r="B29" s="8" t="s">
        <v>63</v>
      </c>
      <c r="C29" s="14" t="s">
        <v>14</v>
      </c>
      <c r="D29" s="14"/>
      <c r="E29" s="14">
        <v>327.36</v>
      </c>
      <c r="F29" s="14" t="s">
        <v>14</v>
      </c>
      <c r="G29" s="14">
        <v>98.21</v>
      </c>
      <c r="H29" s="14" t="s">
        <v>14</v>
      </c>
      <c r="I29" s="14"/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24">
      <c r="A30" s="8"/>
      <c r="B30" s="8" t="s">
        <v>68</v>
      </c>
      <c r="C30" s="14">
        <v>1008</v>
      </c>
      <c r="D30" s="14" t="s">
        <v>56</v>
      </c>
      <c r="E30" s="14">
        <v>130</v>
      </c>
      <c r="F30" s="14">
        <v>131040</v>
      </c>
      <c r="G30" s="14">
        <v>50</v>
      </c>
      <c r="H30" s="14">
        <v>50400</v>
      </c>
      <c r="I30" s="14">
        <v>181440</v>
      </c>
      <c r="J30" s="14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4">
      <c r="A31" s="8">
        <v>3</v>
      </c>
      <c r="B31" s="8" t="s">
        <v>69</v>
      </c>
      <c r="C31" s="14"/>
      <c r="D31" s="14"/>
      <c r="E31" s="14"/>
      <c r="F31" s="14"/>
      <c r="G31" s="14"/>
      <c r="H31" s="14"/>
      <c r="I31" s="14"/>
      <c r="J31" s="14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ht="24">
      <c r="A32" s="8"/>
      <c r="B32" s="8" t="s">
        <v>70</v>
      </c>
      <c r="C32" s="14">
        <v>155</v>
      </c>
      <c r="D32" s="14" t="s">
        <v>56</v>
      </c>
      <c r="E32" s="14">
        <v>195</v>
      </c>
      <c r="F32" s="14">
        <f>E32*C32</f>
        <v>30225</v>
      </c>
      <c r="G32" s="14">
        <v>60</v>
      </c>
      <c r="H32" s="14">
        <f t="shared" ref="H32:H39" si="6">G32*C32</f>
        <v>9300</v>
      </c>
      <c r="I32" s="14">
        <f>SUM(F32+H32)</f>
        <v>39525</v>
      </c>
      <c r="J32" s="14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4">
      <c r="A33" s="8"/>
      <c r="B33" s="8" t="s">
        <v>71</v>
      </c>
      <c r="C33" s="14">
        <v>30</v>
      </c>
      <c r="D33" s="14" t="s">
        <v>56</v>
      </c>
      <c r="E33" s="14">
        <v>205</v>
      </c>
      <c r="F33" s="14">
        <f t="shared" ref="F33:F39" si="7">E33*C33</f>
        <v>6150</v>
      </c>
      <c r="G33" s="14">
        <v>60</v>
      </c>
      <c r="H33" s="14">
        <f t="shared" si="6"/>
        <v>1800</v>
      </c>
      <c r="I33" s="14">
        <f t="shared" ref="I33:I39" si="8">SUM(F33+H33)</f>
        <v>7950</v>
      </c>
      <c r="J33" s="14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4">
      <c r="A34" s="8"/>
      <c r="B34" s="8" t="s">
        <v>72</v>
      </c>
      <c r="C34" s="14">
        <v>200</v>
      </c>
      <c r="D34" s="14" t="s">
        <v>56</v>
      </c>
      <c r="E34" s="14">
        <v>77</v>
      </c>
      <c r="F34" s="14">
        <f t="shared" si="7"/>
        <v>15400</v>
      </c>
      <c r="G34" s="14">
        <v>82</v>
      </c>
      <c r="H34" s="14">
        <f t="shared" si="6"/>
        <v>16400</v>
      </c>
      <c r="I34" s="14">
        <f t="shared" si="8"/>
        <v>31800</v>
      </c>
      <c r="J34" s="14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4">
      <c r="A35" s="8">
        <v>4</v>
      </c>
      <c r="B35" s="8" t="s">
        <v>73</v>
      </c>
      <c r="C35" s="14"/>
      <c r="D35" s="14"/>
      <c r="E35" s="14"/>
      <c r="F35" s="14"/>
      <c r="G35" s="14"/>
      <c r="H35" s="14"/>
      <c r="I35" s="14"/>
      <c r="J35" s="14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24">
      <c r="A36" s="8"/>
      <c r="B36" s="8" t="s">
        <v>74</v>
      </c>
      <c r="C36" s="14">
        <v>800</v>
      </c>
      <c r="D36" s="14" t="s">
        <v>56</v>
      </c>
      <c r="E36" s="14">
        <v>50</v>
      </c>
      <c r="F36" s="14">
        <f t="shared" si="7"/>
        <v>40000</v>
      </c>
      <c r="G36" s="14">
        <v>45</v>
      </c>
      <c r="H36" s="14">
        <f t="shared" si="6"/>
        <v>36000</v>
      </c>
      <c r="I36" s="14">
        <f t="shared" si="8"/>
        <v>76000</v>
      </c>
      <c r="J36" s="14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24">
      <c r="A37" s="8">
        <v>5</v>
      </c>
      <c r="B37" s="8" t="s">
        <v>75</v>
      </c>
      <c r="C37" s="14"/>
      <c r="D37" s="14"/>
      <c r="E37" s="14"/>
      <c r="F37" s="14"/>
      <c r="G37" s="14"/>
      <c r="H37" s="14"/>
      <c r="I37" s="14"/>
      <c r="J37" s="14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24">
      <c r="A38" s="8"/>
      <c r="B38" s="8" t="s">
        <v>76</v>
      </c>
      <c r="C38" s="14">
        <v>303</v>
      </c>
      <c r="D38" s="14" t="s">
        <v>56</v>
      </c>
      <c r="E38" s="14">
        <v>45</v>
      </c>
      <c r="F38" s="14">
        <f t="shared" si="7"/>
        <v>13635</v>
      </c>
      <c r="G38" s="14">
        <v>25</v>
      </c>
      <c r="H38" s="14">
        <f t="shared" si="6"/>
        <v>7575</v>
      </c>
      <c r="I38" s="14">
        <f t="shared" si="8"/>
        <v>21210</v>
      </c>
      <c r="J38" s="14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24">
      <c r="A39" s="8"/>
      <c r="B39" s="8" t="s">
        <v>77</v>
      </c>
      <c r="C39" s="14">
        <v>100</v>
      </c>
      <c r="D39" s="14" t="s">
        <v>56</v>
      </c>
      <c r="E39" s="14">
        <v>55</v>
      </c>
      <c r="F39" s="14">
        <f t="shared" si="7"/>
        <v>5500</v>
      </c>
      <c r="G39" s="14">
        <v>30</v>
      </c>
      <c r="H39" s="14">
        <f t="shared" si="6"/>
        <v>3000</v>
      </c>
      <c r="I39" s="14">
        <f t="shared" si="8"/>
        <v>8500</v>
      </c>
      <c r="J39" s="14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24">
      <c r="A40" s="8"/>
      <c r="B40" s="8" t="s">
        <v>58</v>
      </c>
      <c r="C40" s="14"/>
      <c r="D40" s="14"/>
      <c r="E40" s="14"/>
      <c r="F40" s="14"/>
      <c r="G40" s="14"/>
      <c r="H40" s="14"/>
      <c r="I40" s="14">
        <f>SUM(I24:I39)</f>
        <v>1104665.3399999999</v>
      </c>
      <c r="J40" s="14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24">
      <c r="A41" s="7"/>
      <c r="B41" s="7"/>
      <c r="C41" s="18"/>
      <c r="D41" s="18"/>
      <c r="E41" s="18"/>
      <c r="F41" s="18"/>
      <c r="G41" s="18"/>
      <c r="H41" s="18"/>
      <c r="I41" s="18"/>
      <c r="J41" s="18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24">
      <c r="A42" s="28" t="s">
        <v>35</v>
      </c>
      <c r="B42" s="28" t="s">
        <v>4</v>
      </c>
      <c r="C42" s="28" t="s">
        <v>36</v>
      </c>
      <c r="D42" s="28" t="s">
        <v>37</v>
      </c>
      <c r="E42" s="30" t="s">
        <v>38</v>
      </c>
      <c r="F42" s="31"/>
      <c r="G42" s="30" t="s">
        <v>41</v>
      </c>
      <c r="H42" s="31"/>
      <c r="I42" s="12" t="s">
        <v>42</v>
      </c>
      <c r="J42" s="28" t="s">
        <v>8</v>
      </c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24">
      <c r="A43" s="29"/>
      <c r="B43" s="29"/>
      <c r="C43" s="29"/>
      <c r="D43" s="29"/>
      <c r="E43" s="9" t="s">
        <v>39</v>
      </c>
      <c r="F43" s="9" t="s">
        <v>40</v>
      </c>
      <c r="G43" s="9" t="s">
        <v>39</v>
      </c>
      <c r="H43" s="11" t="s">
        <v>40</v>
      </c>
      <c r="I43" s="13" t="s">
        <v>43</v>
      </c>
      <c r="J43" s="29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24">
      <c r="A44" s="8"/>
      <c r="B44" s="8" t="s">
        <v>64</v>
      </c>
      <c r="C44" s="8"/>
      <c r="D44" s="8"/>
      <c r="E44" s="8"/>
      <c r="F44" s="8"/>
      <c r="G44" s="8"/>
      <c r="H44" s="8"/>
      <c r="I44" s="17">
        <v>1104665.3400000001</v>
      </c>
      <c r="J44" s="8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24">
      <c r="A45" s="8">
        <v>6</v>
      </c>
      <c r="B45" s="8" t="s">
        <v>78</v>
      </c>
      <c r="C45" s="8"/>
      <c r="D45" s="8"/>
      <c r="E45" s="8"/>
      <c r="F45" s="8"/>
      <c r="G45" s="8"/>
      <c r="H45" s="8"/>
      <c r="I45" s="8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24">
      <c r="A46" s="8"/>
      <c r="B46" s="8" t="s">
        <v>79</v>
      </c>
      <c r="C46" s="14">
        <v>1</v>
      </c>
      <c r="D46" s="14" t="s">
        <v>86</v>
      </c>
      <c r="E46" s="14">
        <v>5000</v>
      </c>
      <c r="F46" s="14">
        <f t="shared" ref="F46:F48" si="9">E46*C46</f>
        <v>5000</v>
      </c>
      <c r="G46" s="14">
        <v>500</v>
      </c>
      <c r="H46" s="14">
        <f t="shared" ref="H46:H48" si="10">G46*C46</f>
        <v>500</v>
      </c>
      <c r="I46" s="14">
        <f t="shared" ref="I46:I48" si="11">SUM(F46+H46)</f>
        <v>5500</v>
      </c>
      <c r="J46" s="14" t="s">
        <v>82</v>
      </c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24">
      <c r="A47" s="8"/>
      <c r="B47" s="8" t="s">
        <v>80</v>
      </c>
      <c r="C47" s="14">
        <v>8</v>
      </c>
      <c r="D47" s="14" t="s">
        <v>86</v>
      </c>
      <c r="E47" s="14">
        <v>1200</v>
      </c>
      <c r="F47" s="14">
        <f t="shared" si="9"/>
        <v>9600</v>
      </c>
      <c r="G47" s="14">
        <v>500</v>
      </c>
      <c r="H47" s="14">
        <f t="shared" si="10"/>
        <v>4000</v>
      </c>
      <c r="I47" s="14">
        <f t="shared" si="11"/>
        <v>13600</v>
      </c>
      <c r="J47" s="14" t="s">
        <v>83</v>
      </c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24">
      <c r="A48" s="8"/>
      <c r="B48" s="8" t="s">
        <v>81</v>
      </c>
      <c r="C48" s="14">
        <v>8</v>
      </c>
      <c r="D48" s="14" t="s">
        <v>86</v>
      </c>
      <c r="E48" s="14">
        <v>1000</v>
      </c>
      <c r="F48" s="14">
        <f t="shared" si="9"/>
        <v>8000</v>
      </c>
      <c r="G48" s="14">
        <v>500</v>
      </c>
      <c r="H48" s="14">
        <f t="shared" si="10"/>
        <v>4000</v>
      </c>
      <c r="I48" s="14">
        <f t="shared" si="11"/>
        <v>12000</v>
      </c>
      <c r="J48" s="14" t="s">
        <v>83</v>
      </c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24">
      <c r="A49" s="8"/>
      <c r="B49" s="8"/>
      <c r="C49" s="14"/>
      <c r="D49" s="14"/>
      <c r="E49" s="14"/>
      <c r="F49" s="14"/>
      <c r="G49" s="14"/>
      <c r="H49" s="14"/>
      <c r="I49" s="14"/>
      <c r="J49" s="14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24">
      <c r="A50" s="8"/>
      <c r="B50" s="8" t="s">
        <v>84</v>
      </c>
      <c r="C50" s="14"/>
      <c r="D50" s="14"/>
      <c r="E50" s="14"/>
      <c r="F50" s="14"/>
      <c r="G50" s="14"/>
      <c r="H50" s="14"/>
      <c r="I50" s="14">
        <f>SUM(I44:I49)</f>
        <v>1135765.3400000001</v>
      </c>
      <c r="J50" s="14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24">
      <c r="A51" s="8"/>
      <c r="B51" s="8"/>
      <c r="C51" s="8"/>
      <c r="D51" s="8"/>
      <c r="E51" s="8"/>
      <c r="F51" s="8"/>
      <c r="G51" s="8"/>
      <c r="H51" s="8"/>
      <c r="I51" s="8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2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2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2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2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2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2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2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2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2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ht="2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ht="2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ht="2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ht="2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ht="2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ht="2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ht="2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ht="2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ht="2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2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ht="2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ht="2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ht="2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2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ht="2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ht="2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ht="2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ht="2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2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2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ht="2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 ht="2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 ht="2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ht="2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ht="2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 ht="2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 ht="2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ht="2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ht="2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ht="2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ht="2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 ht="2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ht="2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2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ht="2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ht="2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 ht="2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 ht="2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 ht="2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 ht="2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 ht="2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 ht="2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 ht="2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 ht="2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 ht="2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 ht="2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 ht="2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ht="2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 ht="2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 ht="2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2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 ht="2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ht="2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ht="2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 ht="2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 ht="2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 ht="2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 ht="2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ht="2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ht="2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 ht="2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ht="2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 ht="2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 ht="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 ht="2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 ht="2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 ht="2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 ht="2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 ht="2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ht="2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 ht="2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 ht="2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 ht="2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 ht="2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ht="2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 ht="2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ht="2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 ht="2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ht="2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 ht="2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 ht="2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 ht="2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 ht="2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 ht="2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 ht="2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 ht="2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 ht="2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 ht="2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ht="2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 ht="2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 ht="2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 ht="2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 ht="2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 ht="2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ht="2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 ht="2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ht="2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 ht="2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 ht="2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 ht="2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 ht="2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 ht="2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 ht="2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 ht="2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 ht="2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 ht="2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 ht="2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 ht="2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 ht="2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 ht="2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 ht="2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ht="2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ht="2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ht="2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ht="2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 ht="2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 ht="2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 ht="2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 ht="2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 ht="2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 ht="2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 ht="2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 ht="2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 ht="2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 ht="2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 ht="2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 ht="2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 ht="2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 ht="2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 ht="2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 ht="2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spans="1:20" ht="2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 ht="2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spans="1:20" ht="2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spans="1:20" ht="2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</row>
    <row r="196" spans="1:20" ht="2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</row>
    <row r="197" spans="1:20" ht="2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</row>
    <row r="198" spans="1:20" ht="2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</row>
    <row r="199" spans="1:20" ht="2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</row>
    <row r="200" spans="1:20" ht="2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</row>
    <row r="201" spans="1:20" ht="2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</row>
    <row r="202" spans="1:20" ht="2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</row>
    <row r="203" spans="1:20" ht="2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</row>
    <row r="204" spans="1:20" ht="2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</row>
    <row r="205" spans="1:20" ht="2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</row>
    <row r="206" spans="1:20" ht="2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</row>
    <row r="207" spans="1:20" ht="2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</row>
    <row r="208" spans="1:20" ht="2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</row>
    <row r="209" spans="1:20" ht="2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</row>
    <row r="210" spans="1:20" ht="2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</row>
    <row r="211" spans="1:20" ht="2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</row>
    <row r="212" spans="1:20" ht="2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</row>
    <row r="213" spans="1:20" ht="2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</row>
    <row r="214" spans="1:20" ht="2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</row>
    <row r="215" spans="1:20" ht="2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</row>
    <row r="216" spans="1:20" ht="2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</row>
    <row r="217" spans="1:20" ht="2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</row>
    <row r="218" spans="1:20" ht="2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</row>
    <row r="219" spans="1:20" ht="2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</row>
    <row r="220" spans="1:20" ht="2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</row>
    <row r="221" spans="1:20" ht="2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</row>
    <row r="222" spans="1:20" ht="2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</row>
    <row r="223" spans="1:20" ht="2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</row>
    <row r="224" spans="1:20" ht="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</row>
    <row r="225" spans="1:20" ht="2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</row>
    <row r="226" spans="1:20" ht="2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</row>
    <row r="227" spans="1:20" ht="2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</row>
    <row r="228" spans="1:20" ht="2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</row>
    <row r="229" spans="1:20" ht="2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</row>
    <row r="230" spans="1:20" ht="2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</row>
    <row r="231" spans="1:20" ht="2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</row>
    <row r="232" spans="1:20" ht="2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</row>
    <row r="233" spans="1:20" ht="2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</row>
    <row r="234" spans="1:20" ht="2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</row>
    <row r="235" spans="1:20" ht="2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</row>
    <row r="236" spans="1:20" ht="2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</row>
    <row r="237" spans="1:20" ht="2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</row>
    <row r="238" spans="1:20" ht="2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</row>
    <row r="239" spans="1:20" ht="2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0" ht="2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2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2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2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2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2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2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2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</row>
    <row r="248" spans="1:20" ht="2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 ht="2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</row>
    <row r="250" spans="1:20" ht="2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</row>
    <row r="251" spans="1:20" ht="2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</row>
    <row r="252" spans="1:20" ht="2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</row>
    <row r="253" spans="1:20" ht="2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</row>
    <row r="254" spans="1:20" ht="2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</row>
    <row r="255" spans="1:20" ht="2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</row>
    <row r="256" spans="1:20" ht="2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</row>
    <row r="257" spans="1:20" ht="2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</row>
    <row r="258" spans="1:20" ht="2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</row>
    <row r="259" spans="1:20" ht="2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</row>
    <row r="260" spans="1:20" ht="2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</row>
    <row r="261" spans="1:20" ht="2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</row>
    <row r="262" spans="1:20" ht="2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</row>
    <row r="263" spans="1:20" ht="2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</row>
    <row r="264" spans="1:20" ht="2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</row>
    <row r="265" spans="1:20" ht="2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</row>
    <row r="266" spans="1:20" ht="2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</row>
    <row r="267" spans="1:20" ht="2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</row>
    <row r="268" spans="1:20" ht="2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</row>
    <row r="269" spans="1:20" ht="2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</row>
    <row r="270" spans="1:20" ht="2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</row>
    <row r="271" spans="1:20" ht="2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</row>
    <row r="272" spans="1:20" ht="2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</row>
  </sheetData>
  <mergeCells count="21">
    <mergeCell ref="J8:J9"/>
    <mergeCell ref="A22:A23"/>
    <mergeCell ref="B22:B23"/>
    <mergeCell ref="C22:C23"/>
    <mergeCell ref="D22:D23"/>
    <mergeCell ref="E22:F22"/>
    <mergeCell ref="G22:H22"/>
    <mergeCell ref="J22:J23"/>
    <mergeCell ref="A8:A9"/>
    <mergeCell ref="B8:B9"/>
    <mergeCell ref="C8:C9"/>
    <mergeCell ref="D8:D9"/>
    <mergeCell ref="E8:F8"/>
    <mergeCell ref="G8:H8"/>
    <mergeCell ref="J42:J43"/>
    <mergeCell ref="A42:A43"/>
    <mergeCell ref="B42:B43"/>
    <mergeCell ref="C42:C43"/>
    <mergeCell ref="D42:D43"/>
    <mergeCell ref="E42:F42"/>
    <mergeCell ref="G42:H42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1"/>
  <sheetViews>
    <sheetView tabSelected="1" zoomScale="90" zoomScaleNormal="90" workbookViewId="0">
      <selection activeCell="F58" sqref="F58"/>
    </sheetView>
  </sheetViews>
  <sheetFormatPr defaultRowHeight="14.25"/>
  <cols>
    <col min="1" max="1" width="7.625" customWidth="1"/>
    <col min="2" max="2" width="35.125" customWidth="1"/>
    <col min="5" max="6" width="11" customWidth="1"/>
    <col min="8" max="8" width="10.625" customWidth="1"/>
    <col min="9" max="9" width="11.25" customWidth="1"/>
    <col min="10" max="10" width="15.625" customWidth="1"/>
  </cols>
  <sheetData>
    <row r="1" spans="1:10" ht="24">
      <c r="A1" s="7"/>
      <c r="B1" s="7"/>
      <c r="C1" s="7"/>
      <c r="D1" s="7"/>
      <c r="E1" s="7"/>
      <c r="F1" s="7"/>
      <c r="G1" s="7"/>
      <c r="H1" s="7"/>
      <c r="I1" s="7" t="s">
        <v>88</v>
      </c>
      <c r="J1" s="7"/>
    </row>
    <row r="2" spans="1:10" ht="24">
      <c r="A2" s="7" t="s">
        <v>89</v>
      </c>
      <c r="B2" s="7"/>
      <c r="C2" s="7"/>
      <c r="D2" s="7"/>
      <c r="E2" s="7"/>
      <c r="F2" s="7"/>
      <c r="G2" s="7"/>
      <c r="H2" s="7"/>
      <c r="I2" s="7"/>
      <c r="J2" s="7"/>
    </row>
    <row r="3" spans="1:10" ht="24">
      <c r="A3" s="7" t="s">
        <v>90</v>
      </c>
      <c r="B3" s="7"/>
      <c r="C3" s="7"/>
      <c r="D3" s="7"/>
      <c r="E3" s="7"/>
      <c r="F3" s="7"/>
      <c r="G3" s="7"/>
      <c r="H3" s="7"/>
      <c r="I3" s="7"/>
      <c r="J3" s="7"/>
    </row>
    <row r="4" spans="1:10" ht="24">
      <c r="A4" s="7" t="s">
        <v>91</v>
      </c>
      <c r="B4" s="7"/>
      <c r="C4" s="7"/>
      <c r="D4" s="7"/>
      <c r="E4" s="7"/>
      <c r="F4" s="7"/>
      <c r="G4" s="7"/>
      <c r="H4" s="7"/>
      <c r="I4" s="7"/>
      <c r="J4" s="7"/>
    </row>
    <row r="5" spans="1:10" ht="24">
      <c r="A5" s="7" t="s">
        <v>33</v>
      </c>
      <c r="B5" s="7"/>
      <c r="C5" s="7"/>
      <c r="D5" s="7"/>
      <c r="E5" s="7"/>
      <c r="F5" s="7"/>
      <c r="G5" s="7"/>
      <c r="H5" s="7"/>
      <c r="I5" s="7"/>
      <c r="J5" s="7"/>
    </row>
    <row r="6" spans="1:10" ht="24">
      <c r="A6" s="7" t="s">
        <v>92</v>
      </c>
      <c r="B6" s="7"/>
      <c r="C6" s="7"/>
      <c r="D6" s="7"/>
      <c r="E6" s="7"/>
      <c r="F6" s="7"/>
      <c r="G6" s="7"/>
      <c r="H6" s="7"/>
      <c r="I6" s="7"/>
      <c r="J6" s="7"/>
    </row>
    <row r="7" spans="1:10" ht="24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24">
      <c r="A8" s="28" t="s">
        <v>35</v>
      </c>
      <c r="B8" s="28" t="s">
        <v>4</v>
      </c>
      <c r="C8" s="28" t="s">
        <v>36</v>
      </c>
      <c r="D8" s="28" t="s">
        <v>37</v>
      </c>
      <c r="E8" s="30" t="s">
        <v>38</v>
      </c>
      <c r="F8" s="31"/>
      <c r="G8" s="30" t="s">
        <v>41</v>
      </c>
      <c r="H8" s="31"/>
      <c r="I8" s="12" t="s">
        <v>42</v>
      </c>
      <c r="J8" s="28" t="s">
        <v>8</v>
      </c>
    </row>
    <row r="9" spans="1:10" ht="24">
      <c r="A9" s="29"/>
      <c r="B9" s="29"/>
      <c r="C9" s="29"/>
      <c r="D9" s="29"/>
      <c r="E9" s="9" t="s">
        <v>39</v>
      </c>
      <c r="F9" s="9" t="s">
        <v>40</v>
      </c>
      <c r="G9" s="9" t="s">
        <v>39</v>
      </c>
      <c r="H9" s="11" t="s">
        <v>40</v>
      </c>
      <c r="I9" s="13" t="s">
        <v>43</v>
      </c>
      <c r="J9" s="29"/>
    </row>
    <row r="10" spans="1:10" ht="24">
      <c r="A10" s="21">
        <v>1</v>
      </c>
      <c r="B10" s="21" t="s">
        <v>93</v>
      </c>
      <c r="C10" s="19"/>
      <c r="D10" s="14"/>
      <c r="E10" s="19"/>
      <c r="F10" s="14"/>
      <c r="G10" s="14"/>
      <c r="H10" s="14"/>
      <c r="I10" s="14"/>
      <c r="J10" s="14"/>
    </row>
    <row r="11" spans="1:10" ht="24">
      <c r="A11" s="8"/>
      <c r="B11" s="8" t="s">
        <v>115</v>
      </c>
      <c r="C11" s="19">
        <v>35</v>
      </c>
      <c r="D11" s="14" t="s">
        <v>54</v>
      </c>
      <c r="E11" s="19">
        <v>100</v>
      </c>
      <c r="F11" s="19">
        <v>3500</v>
      </c>
      <c r="G11" s="19"/>
      <c r="H11" s="19"/>
      <c r="I11" s="14"/>
      <c r="J11" s="14"/>
    </row>
    <row r="12" spans="1:10" ht="24">
      <c r="A12" s="8"/>
      <c r="B12" s="8" t="s">
        <v>116</v>
      </c>
      <c r="C12" s="19">
        <v>15</v>
      </c>
      <c r="D12" s="14" t="s">
        <v>54</v>
      </c>
      <c r="E12" s="19" t="s">
        <v>14</v>
      </c>
      <c r="F12" s="19" t="s">
        <v>14</v>
      </c>
      <c r="G12" s="19"/>
      <c r="H12" s="19"/>
      <c r="I12" s="14"/>
      <c r="J12" s="14"/>
    </row>
    <row r="13" spans="1:10" ht="24">
      <c r="A13" s="8"/>
      <c r="B13" s="8" t="s">
        <v>117</v>
      </c>
      <c r="C13" s="19">
        <v>1</v>
      </c>
      <c r="D13" s="14" t="s">
        <v>54</v>
      </c>
      <c r="E13" s="19">
        <v>327</v>
      </c>
      <c r="F13" s="19">
        <v>327</v>
      </c>
      <c r="G13" s="19"/>
      <c r="H13" s="19"/>
      <c r="I13" s="19"/>
      <c r="J13" s="14"/>
    </row>
    <row r="14" spans="1:10" ht="24">
      <c r="A14" s="8"/>
      <c r="B14" s="8" t="s">
        <v>118</v>
      </c>
      <c r="C14" s="19">
        <v>1</v>
      </c>
      <c r="D14" s="14" t="s">
        <v>54</v>
      </c>
      <c r="E14" s="19">
        <v>1459</v>
      </c>
      <c r="F14" s="19">
        <v>1459</v>
      </c>
      <c r="G14" s="19"/>
      <c r="H14" s="14"/>
      <c r="I14" s="14"/>
      <c r="J14" s="14"/>
    </row>
    <row r="15" spans="1:10" ht="24">
      <c r="A15" s="8"/>
      <c r="B15" s="8" t="s">
        <v>119</v>
      </c>
      <c r="C15" s="19"/>
      <c r="D15" s="14"/>
      <c r="E15" s="19"/>
      <c r="F15" s="19"/>
      <c r="G15" s="19"/>
      <c r="H15" s="14"/>
      <c r="I15" s="14"/>
      <c r="J15" s="14"/>
    </row>
    <row r="16" spans="1:10" ht="24">
      <c r="A16" s="8"/>
      <c r="B16" s="8" t="s">
        <v>120</v>
      </c>
      <c r="C16" s="19">
        <v>37</v>
      </c>
      <c r="D16" s="14" t="s">
        <v>56</v>
      </c>
      <c r="E16" s="19">
        <v>350</v>
      </c>
      <c r="F16" s="19">
        <v>12950</v>
      </c>
      <c r="G16" s="19"/>
      <c r="H16" s="14"/>
      <c r="I16" s="14"/>
      <c r="J16" s="14"/>
    </row>
    <row r="17" spans="1:10" ht="24">
      <c r="A17" s="8"/>
      <c r="B17" s="8" t="s">
        <v>121</v>
      </c>
      <c r="C17" s="19">
        <v>20</v>
      </c>
      <c r="D17" s="14" t="s">
        <v>140</v>
      </c>
      <c r="E17" s="19">
        <v>150</v>
      </c>
      <c r="F17" s="19">
        <v>3000</v>
      </c>
      <c r="G17" s="19"/>
      <c r="H17" s="14"/>
      <c r="I17" s="14"/>
      <c r="J17" s="14"/>
    </row>
    <row r="18" spans="1:10" ht="24">
      <c r="A18" s="8"/>
      <c r="B18" s="8" t="s">
        <v>122</v>
      </c>
      <c r="C18" s="19">
        <v>10</v>
      </c>
      <c r="D18" s="14" t="s">
        <v>57</v>
      </c>
      <c r="E18" s="19">
        <v>40</v>
      </c>
      <c r="F18" s="19">
        <v>400</v>
      </c>
      <c r="G18" s="19"/>
      <c r="H18" s="14"/>
      <c r="I18" s="14"/>
      <c r="J18" s="14"/>
    </row>
    <row r="19" spans="1:10" ht="24">
      <c r="A19" s="8"/>
      <c r="B19" s="8" t="s">
        <v>123</v>
      </c>
      <c r="C19" s="19"/>
      <c r="D19" s="14"/>
      <c r="E19" s="19"/>
      <c r="F19" s="19"/>
      <c r="G19" s="19"/>
      <c r="H19" s="14"/>
      <c r="I19" s="14"/>
      <c r="J19" s="14"/>
    </row>
    <row r="20" spans="1:10" ht="24">
      <c r="A20" s="8"/>
      <c r="B20" s="8" t="s">
        <v>124</v>
      </c>
      <c r="C20" s="19">
        <v>91</v>
      </c>
      <c r="D20" s="14" t="s">
        <v>141</v>
      </c>
      <c r="E20" s="19">
        <v>58.42</v>
      </c>
      <c r="F20" s="19">
        <v>5316.22</v>
      </c>
      <c r="G20" s="19"/>
      <c r="H20" s="14"/>
      <c r="I20" s="14"/>
      <c r="J20" s="14"/>
    </row>
    <row r="21" spans="1:10" ht="24">
      <c r="A21" s="8"/>
      <c r="B21" s="8" t="s">
        <v>125</v>
      </c>
      <c r="C21" s="19">
        <v>42</v>
      </c>
      <c r="D21" s="14" t="s">
        <v>141</v>
      </c>
      <c r="E21" s="19">
        <v>207.92</v>
      </c>
      <c r="F21" s="19">
        <v>8732.64</v>
      </c>
      <c r="G21" s="19"/>
      <c r="H21" s="14"/>
      <c r="I21" s="14"/>
      <c r="J21" s="14"/>
    </row>
    <row r="22" spans="1:10" ht="24">
      <c r="A22" s="8" t="s">
        <v>114</v>
      </c>
      <c r="B22" s="8" t="s">
        <v>126</v>
      </c>
      <c r="C22" s="19">
        <v>15</v>
      </c>
      <c r="D22" s="14" t="s">
        <v>57</v>
      </c>
      <c r="E22" s="19">
        <v>48.6</v>
      </c>
      <c r="F22" s="19">
        <v>729</v>
      </c>
      <c r="G22" s="19"/>
      <c r="H22" s="14"/>
      <c r="I22" s="14"/>
      <c r="J22" s="14"/>
    </row>
    <row r="23" spans="1:10" ht="24">
      <c r="A23" s="8"/>
      <c r="B23" s="8" t="s">
        <v>127</v>
      </c>
      <c r="C23" s="19">
        <v>5</v>
      </c>
      <c r="D23" s="14" t="s">
        <v>54</v>
      </c>
      <c r="E23" s="19">
        <v>1975</v>
      </c>
      <c r="F23" s="19">
        <v>9875</v>
      </c>
      <c r="G23" s="19"/>
      <c r="H23" s="14"/>
      <c r="I23" s="14"/>
      <c r="J23" s="14"/>
    </row>
    <row r="24" spans="1:10" ht="24">
      <c r="A24" s="8"/>
      <c r="B24" s="8" t="s">
        <v>128</v>
      </c>
      <c r="C24" s="19"/>
      <c r="D24" s="14"/>
      <c r="E24" s="19"/>
      <c r="F24" s="19"/>
      <c r="G24" s="19"/>
      <c r="H24" s="14"/>
      <c r="I24" s="14"/>
      <c r="J24" s="14"/>
    </row>
    <row r="25" spans="1:10" ht="24">
      <c r="A25" s="8"/>
      <c r="B25" s="8" t="s">
        <v>129</v>
      </c>
      <c r="C25" s="19">
        <v>7.5</v>
      </c>
      <c r="D25" s="14" t="s">
        <v>54</v>
      </c>
      <c r="E25" s="19">
        <v>1975</v>
      </c>
      <c r="F25" s="19">
        <v>14812.5</v>
      </c>
      <c r="G25" s="19"/>
      <c r="H25" s="14"/>
      <c r="I25" s="14"/>
      <c r="J25" s="14"/>
    </row>
    <row r="26" spans="1:10" ht="24">
      <c r="A26" s="21">
        <v>2</v>
      </c>
      <c r="B26" s="21" t="s">
        <v>59</v>
      </c>
      <c r="C26" s="19"/>
      <c r="D26" s="14"/>
      <c r="E26" s="19"/>
      <c r="F26" s="19"/>
      <c r="G26" s="19"/>
      <c r="H26" s="14"/>
      <c r="I26" s="14"/>
      <c r="J26" s="14"/>
    </row>
    <row r="27" spans="1:10" ht="24">
      <c r="A27" s="8"/>
      <c r="B27" s="21" t="s">
        <v>94</v>
      </c>
      <c r="C27" s="19"/>
      <c r="D27" s="14"/>
      <c r="E27" s="19"/>
      <c r="F27" s="19"/>
      <c r="G27" s="19"/>
      <c r="H27" s="14"/>
      <c r="I27" s="14"/>
      <c r="J27" s="14"/>
    </row>
    <row r="28" spans="1:10" ht="24">
      <c r="A28" s="8"/>
      <c r="B28" s="8" t="s">
        <v>95</v>
      </c>
      <c r="C28" s="19">
        <v>14</v>
      </c>
      <c r="D28" s="14" t="s">
        <v>85</v>
      </c>
      <c r="E28" s="19">
        <v>833.5</v>
      </c>
      <c r="F28" s="19">
        <v>11669</v>
      </c>
      <c r="G28" s="19"/>
      <c r="H28" s="14"/>
      <c r="I28" s="14"/>
      <c r="J28" s="14"/>
    </row>
    <row r="29" spans="1:10" ht="24">
      <c r="A29" s="8"/>
      <c r="B29" s="8" t="s">
        <v>96</v>
      </c>
      <c r="C29" s="19">
        <v>16</v>
      </c>
      <c r="D29" s="14" t="s">
        <v>85</v>
      </c>
      <c r="E29" s="19">
        <v>624.75</v>
      </c>
      <c r="F29" s="19">
        <v>9996</v>
      </c>
      <c r="G29" s="19"/>
      <c r="H29" s="14"/>
      <c r="I29" s="14"/>
      <c r="J29" s="14"/>
    </row>
    <row r="30" spans="1:10" ht="24">
      <c r="A30" s="8"/>
      <c r="B30" s="21" t="s">
        <v>97</v>
      </c>
      <c r="C30" s="19"/>
      <c r="D30" s="14"/>
      <c r="E30" s="19"/>
      <c r="F30" s="19"/>
      <c r="G30" s="19"/>
      <c r="H30" s="14"/>
      <c r="I30" s="14"/>
      <c r="J30" s="14"/>
    </row>
    <row r="31" spans="1:10" ht="24">
      <c r="A31" s="8"/>
      <c r="B31" s="8" t="s">
        <v>98</v>
      </c>
      <c r="C31" s="19">
        <v>200</v>
      </c>
      <c r="D31" s="14" t="s">
        <v>142</v>
      </c>
      <c r="E31" s="19">
        <v>52</v>
      </c>
      <c r="F31" s="19">
        <v>10400</v>
      </c>
      <c r="G31" s="19"/>
      <c r="H31" s="14"/>
      <c r="I31" s="14"/>
      <c r="J31" s="14"/>
    </row>
    <row r="32" spans="1:10" ht="24">
      <c r="A32" s="8"/>
      <c r="B32" s="8" t="s">
        <v>99</v>
      </c>
      <c r="C32" s="19">
        <v>66</v>
      </c>
      <c r="D32" s="14" t="s">
        <v>142</v>
      </c>
      <c r="E32" s="19">
        <v>52</v>
      </c>
      <c r="F32" s="19">
        <v>3432</v>
      </c>
      <c r="G32" s="19"/>
      <c r="H32" s="14"/>
      <c r="I32" s="14"/>
      <c r="J32" s="14"/>
    </row>
    <row r="33" spans="1:10" ht="24">
      <c r="A33" s="8"/>
      <c r="B33" s="8" t="s">
        <v>100</v>
      </c>
      <c r="C33" s="19">
        <v>400</v>
      </c>
      <c r="D33" s="14" t="s">
        <v>143</v>
      </c>
      <c r="E33" s="19">
        <v>8</v>
      </c>
      <c r="F33" s="19">
        <v>3200</v>
      </c>
      <c r="G33" s="19"/>
      <c r="H33" s="14"/>
      <c r="I33" s="14"/>
      <c r="J33" s="14"/>
    </row>
    <row r="34" spans="1:10" ht="24">
      <c r="A34" s="8"/>
      <c r="B34" s="8" t="s">
        <v>101</v>
      </c>
      <c r="C34" s="19">
        <v>4</v>
      </c>
      <c r="D34" s="14" t="s">
        <v>142</v>
      </c>
      <c r="E34" s="19">
        <v>52</v>
      </c>
      <c r="F34" s="19">
        <v>208</v>
      </c>
      <c r="G34" s="19"/>
      <c r="H34" s="14"/>
      <c r="I34" s="14"/>
      <c r="J34" s="14"/>
    </row>
    <row r="35" spans="1:10" ht="24">
      <c r="A35" s="8"/>
      <c r="B35" s="8" t="s">
        <v>113</v>
      </c>
      <c r="C35" s="19">
        <v>2</v>
      </c>
      <c r="D35" s="14" t="s">
        <v>142</v>
      </c>
      <c r="E35" s="19">
        <v>39.72</v>
      </c>
      <c r="F35" s="19">
        <v>79.400000000000006</v>
      </c>
      <c r="G35" s="19"/>
      <c r="H35" s="14"/>
      <c r="I35" s="14"/>
      <c r="J35" s="14"/>
    </row>
    <row r="36" spans="1:10" ht="24">
      <c r="A36" s="8"/>
      <c r="B36" s="21" t="s">
        <v>102</v>
      </c>
      <c r="C36" s="19"/>
      <c r="D36" s="14"/>
      <c r="E36" s="19"/>
      <c r="F36" s="19"/>
      <c r="G36" s="19"/>
      <c r="H36" s="14"/>
      <c r="I36" s="14"/>
      <c r="J36" s="14"/>
    </row>
    <row r="37" spans="1:10" ht="24">
      <c r="A37" s="8"/>
      <c r="B37" s="8" t="s">
        <v>103</v>
      </c>
      <c r="C37" s="19">
        <v>15</v>
      </c>
      <c r="D37" s="14" t="s">
        <v>85</v>
      </c>
      <c r="E37" s="19">
        <v>360</v>
      </c>
      <c r="F37" s="19">
        <v>5400</v>
      </c>
      <c r="G37" s="19"/>
      <c r="H37" s="14"/>
      <c r="I37" s="14"/>
      <c r="J37" s="14"/>
    </row>
    <row r="38" spans="1:10" ht="24">
      <c r="A38" s="8"/>
      <c r="B38" s="8" t="s">
        <v>104</v>
      </c>
      <c r="C38" s="19">
        <v>15</v>
      </c>
      <c r="D38" s="14" t="s">
        <v>54</v>
      </c>
      <c r="E38" s="19">
        <v>480</v>
      </c>
      <c r="F38" s="19">
        <v>7200</v>
      </c>
      <c r="G38" s="19"/>
      <c r="H38" s="14"/>
      <c r="I38" s="14"/>
      <c r="J38" s="14"/>
    </row>
    <row r="39" spans="1:10" ht="24">
      <c r="A39" s="8">
        <v>3</v>
      </c>
      <c r="B39" s="8" t="s">
        <v>69</v>
      </c>
      <c r="C39" s="19"/>
      <c r="D39" s="14"/>
      <c r="E39" s="19"/>
      <c r="F39" s="19"/>
      <c r="G39" s="19"/>
      <c r="H39" s="14"/>
      <c r="I39" s="14"/>
      <c r="J39" s="14"/>
    </row>
    <row r="40" spans="1:10" ht="24">
      <c r="A40" s="8"/>
      <c r="B40" s="8" t="s">
        <v>105</v>
      </c>
      <c r="C40" s="19">
        <v>73</v>
      </c>
      <c r="D40" s="14" t="s">
        <v>56</v>
      </c>
      <c r="E40" s="19">
        <v>195</v>
      </c>
      <c r="F40" s="19">
        <v>14235</v>
      </c>
      <c r="G40" s="19"/>
      <c r="H40" s="14"/>
      <c r="I40" s="14"/>
      <c r="J40" s="14"/>
    </row>
    <row r="41" spans="1:10" ht="24">
      <c r="A41" s="8"/>
      <c r="B41" s="8" t="s">
        <v>106</v>
      </c>
      <c r="C41" s="19">
        <v>11.16</v>
      </c>
      <c r="D41" s="14" t="s">
        <v>144</v>
      </c>
      <c r="E41" s="19">
        <v>275</v>
      </c>
      <c r="F41" s="19">
        <v>3069</v>
      </c>
      <c r="G41" s="19"/>
      <c r="H41" s="14"/>
      <c r="I41" s="14"/>
      <c r="J41" s="14"/>
    </row>
    <row r="42" spans="1:10" ht="24">
      <c r="A42" s="8">
        <v>4</v>
      </c>
      <c r="B42" s="8" t="s">
        <v>107</v>
      </c>
      <c r="C42" s="19"/>
      <c r="D42" s="14"/>
      <c r="E42" s="19"/>
      <c r="F42" s="19"/>
      <c r="G42" s="19"/>
      <c r="H42" s="14"/>
      <c r="I42" s="14"/>
      <c r="J42" s="14"/>
    </row>
    <row r="43" spans="1:10" ht="24">
      <c r="A43" s="8"/>
      <c r="B43" s="8" t="s">
        <v>108</v>
      </c>
      <c r="C43" s="19">
        <v>154</v>
      </c>
      <c r="D43" s="14" t="s">
        <v>56</v>
      </c>
      <c r="E43" s="19">
        <v>77</v>
      </c>
      <c r="F43" s="19">
        <v>11858</v>
      </c>
      <c r="G43" s="19"/>
      <c r="H43" s="14"/>
      <c r="I43" s="14"/>
      <c r="J43" s="14"/>
    </row>
    <row r="44" spans="1:10" ht="24">
      <c r="A44" s="8">
        <v>5</v>
      </c>
      <c r="B44" s="8" t="s">
        <v>109</v>
      </c>
      <c r="C44" s="19"/>
      <c r="D44" s="14"/>
      <c r="E44" s="19"/>
      <c r="F44" s="19"/>
      <c r="G44" s="19"/>
      <c r="H44" s="14"/>
      <c r="I44" s="14"/>
      <c r="J44" s="14"/>
    </row>
    <row r="45" spans="1:10" ht="24">
      <c r="A45" s="8"/>
      <c r="B45" s="8" t="s">
        <v>110</v>
      </c>
      <c r="C45" s="19">
        <v>144</v>
      </c>
      <c r="D45" s="14" t="s">
        <v>56</v>
      </c>
      <c r="E45" s="19">
        <v>105</v>
      </c>
      <c r="F45" s="19">
        <v>15120</v>
      </c>
      <c r="G45" s="19"/>
      <c r="H45" s="14"/>
      <c r="I45" s="14"/>
      <c r="J45" s="14"/>
    </row>
    <row r="46" spans="1:10" ht="24">
      <c r="A46" s="8">
        <v>6</v>
      </c>
      <c r="B46" s="8" t="s">
        <v>111</v>
      </c>
      <c r="C46" s="19"/>
      <c r="D46" s="14"/>
      <c r="E46" s="19"/>
      <c r="F46" s="19"/>
      <c r="G46" s="19"/>
      <c r="H46" s="14"/>
      <c r="I46" s="14"/>
      <c r="J46" s="14"/>
    </row>
    <row r="47" spans="1:10" ht="24">
      <c r="A47" s="8"/>
      <c r="B47" s="8" t="s">
        <v>112</v>
      </c>
      <c r="C47" s="19">
        <v>1</v>
      </c>
      <c r="D47" s="14" t="s">
        <v>145</v>
      </c>
      <c r="E47" s="19">
        <v>4500</v>
      </c>
      <c r="F47" s="19">
        <v>4500</v>
      </c>
      <c r="G47" s="19"/>
      <c r="H47" s="14"/>
      <c r="I47" s="14"/>
      <c r="J47" s="14"/>
    </row>
    <row r="48" spans="1:10" ht="24">
      <c r="A48" s="8">
        <v>7</v>
      </c>
      <c r="B48" s="8" t="s">
        <v>78</v>
      </c>
      <c r="C48" s="19"/>
      <c r="D48" s="14"/>
      <c r="E48" s="19"/>
      <c r="F48" s="19"/>
      <c r="G48" s="19"/>
      <c r="H48" s="14"/>
      <c r="I48" s="14"/>
      <c r="J48" s="14"/>
    </row>
    <row r="49" spans="1:10" ht="24">
      <c r="A49" s="8"/>
      <c r="B49" s="8" t="s">
        <v>130</v>
      </c>
      <c r="C49" s="19">
        <v>5</v>
      </c>
      <c r="D49" s="14" t="s">
        <v>86</v>
      </c>
      <c r="E49" s="19">
        <v>750</v>
      </c>
      <c r="F49" s="19">
        <v>3750</v>
      </c>
      <c r="G49" s="19"/>
      <c r="H49" s="14"/>
      <c r="I49" s="14"/>
      <c r="J49" s="14"/>
    </row>
    <row r="50" spans="1:10" ht="24">
      <c r="A50" s="8"/>
      <c r="B50" s="8" t="s">
        <v>131</v>
      </c>
      <c r="C50" s="19">
        <v>2</v>
      </c>
      <c r="D50" s="14" t="s">
        <v>86</v>
      </c>
      <c r="E50" s="19">
        <v>750</v>
      </c>
      <c r="F50" s="19">
        <v>1500</v>
      </c>
      <c r="G50" s="19"/>
      <c r="H50" s="14"/>
      <c r="I50" s="14"/>
      <c r="J50" s="14"/>
    </row>
    <row r="51" spans="1:10" ht="24">
      <c r="A51" s="8"/>
      <c r="B51" s="8" t="s">
        <v>132</v>
      </c>
      <c r="C51" s="19">
        <v>1</v>
      </c>
      <c r="D51" s="14" t="s">
        <v>86</v>
      </c>
      <c r="E51" s="19">
        <v>750</v>
      </c>
      <c r="F51" s="19">
        <v>750</v>
      </c>
      <c r="G51" s="19"/>
      <c r="H51" s="14"/>
      <c r="I51" s="14"/>
      <c r="J51" s="14"/>
    </row>
    <row r="52" spans="1:10" ht="24">
      <c r="A52" s="8">
        <v>8</v>
      </c>
      <c r="B52" s="8" t="s">
        <v>133</v>
      </c>
      <c r="C52" s="19"/>
      <c r="D52" s="14"/>
      <c r="E52" s="19"/>
      <c r="F52" s="19"/>
      <c r="G52" s="19"/>
      <c r="H52" s="14"/>
      <c r="I52" s="14"/>
      <c r="J52" s="14"/>
    </row>
    <row r="53" spans="1:10" ht="24">
      <c r="A53" s="8"/>
      <c r="B53" s="8" t="s">
        <v>134</v>
      </c>
      <c r="C53" s="19">
        <v>165</v>
      </c>
      <c r="D53" s="14" t="s">
        <v>56</v>
      </c>
      <c r="E53" s="19">
        <v>45</v>
      </c>
      <c r="F53" s="19">
        <v>7425</v>
      </c>
      <c r="G53" s="19"/>
      <c r="H53" s="14"/>
      <c r="I53" s="14"/>
      <c r="J53" s="14"/>
    </row>
    <row r="54" spans="1:10" ht="24">
      <c r="A54" s="8"/>
      <c r="B54" s="8" t="s">
        <v>135</v>
      </c>
      <c r="C54" s="19">
        <v>60</v>
      </c>
      <c r="D54" s="14" t="s">
        <v>144</v>
      </c>
      <c r="E54" s="19">
        <v>15</v>
      </c>
      <c r="F54" s="19">
        <v>900</v>
      </c>
      <c r="G54" s="19"/>
      <c r="H54" s="14"/>
      <c r="I54" s="14"/>
      <c r="J54" s="14"/>
    </row>
    <row r="55" spans="1:10" ht="24">
      <c r="A55" s="8"/>
      <c r="B55" s="8" t="s">
        <v>136</v>
      </c>
      <c r="C55" s="19">
        <v>81.55</v>
      </c>
      <c r="D55" s="14" t="s">
        <v>56</v>
      </c>
      <c r="E55" s="19">
        <v>55</v>
      </c>
      <c r="F55" s="19">
        <v>4485.25</v>
      </c>
      <c r="G55" s="19"/>
      <c r="H55" s="14"/>
      <c r="I55" s="14"/>
      <c r="J55" s="14"/>
    </row>
    <row r="56" spans="1:10" ht="24">
      <c r="A56" s="8">
        <v>9</v>
      </c>
      <c r="B56" s="8" t="s">
        <v>137</v>
      </c>
      <c r="C56" s="19"/>
      <c r="D56" s="14"/>
      <c r="E56" s="19"/>
      <c r="F56" s="19"/>
      <c r="G56" s="19"/>
      <c r="H56" s="14"/>
      <c r="I56" s="14"/>
      <c r="J56" s="14"/>
    </row>
    <row r="57" spans="1:10" ht="24">
      <c r="A57" s="8"/>
      <c r="B57" s="8" t="s">
        <v>138</v>
      </c>
      <c r="C57" s="19">
        <v>81.55</v>
      </c>
      <c r="D57" s="14" t="s">
        <v>56</v>
      </c>
      <c r="E57" s="19">
        <v>55</v>
      </c>
      <c r="F57" s="19">
        <v>4485.25</v>
      </c>
      <c r="G57" s="19"/>
      <c r="H57" s="14"/>
      <c r="I57" s="14"/>
      <c r="J57" s="14"/>
    </row>
    <row r="58" spans="1:10" ht="24">
      <c r="A58" s="8"/>
      <c r="B58" s="8"/>
      <c r="C58" s="19"/>
      <c r="D58" s="14"/>
      <c r="E58" s="19"/>
      <c r="F58" s="19"/>
      <c r="G58" s="19"/>
      <c r="H58" s="14"/>
      <c r="I58" s="14"/>
      <c r="J58" s="14"/>
    </row>
    <row r="59" spans="1:10" ht="24">
      <c r="A59" s="8"/>
      <c r="B59" s="8"/>
      <c r="C59" s="14"/>
      <c r="D59" s="14"/>
      <c r="E59" s="14"/>
      <c r="F59" s="14"/>
      <c r="G59" s="14"/>
      <c r="H59" s="14"/>
      <c r="I59" s="14"/>
      <c r="J59" s="14"/>
    </row>
    <row r="60" spans="1:10" ht="24">
      <c r="A60" s="32" t="s">
        <v>139</v>
      </c>
      <c r="B60" s="33"/>
      <c r="C60" s="14"/>
      <c r="D60" s="14"/>
      <c r="E60" s="14"/>
      <c r="F60" s="14"/>
      <c r="G60" s="14"/>
      <c r="H60" s="14"/>
      <c r="I60" s="20"/>
      <c r="J60" s="8"/>
    </row>
    <row r="61" spans="1:10" ht="24">
      <c r="A61" s="7"/>
      <c r="B61" s="7"/>
      <c r="C61" s="7"/>
      <c r="D61" s="7"/>
      <c r="E61" s="7"/>
      <c r="F61" s="7"/>
      <c r="G61" s="7"/>
      <c r="H61" s="7"/>
      <c r="I61" s="7"/>
      <c r="J61" s="7"/>
    </row>
  </sheetData>
  <mergeCells count="8">
    <mergeCell ref="A60:B60"/>
    <mergeCell ref="J8:J9"/>
    <mergeCell ref="A8:A9"/>
    <mergeCell ref="B8:B9"/>
    <mergeCell ref="C8:C9"/>
    <mergeCell ref="D8:D9"/>
    <mergeCell ref="E8:F8"/>
    <mergeCell ref="G8:H8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ปร.5 ก่อสร้างอาคารเอนกประสงค์</vt:lpstr>
      <vt:lpstr>ปร.4ก่อสร้างอาคารเอนกประสงค์</vt:lpstr>
      <vt:lpstr>ปร.4 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Zone</cp:lastModifiedBy>
  <cp:lastPrinted>2014-04-02T07:51:31Z</cp:lastPrinted>
  <dcterms:created xsi:type="dcterms:W3CDTF">2013-10-18T06:21:19Z</dcterms:created>
  <dcterms:modified xsi:type="dcterms:W3CDTF">2014-06-17T06:59:24Z</dcterms:modified>
</cp:coreProperties>
</file>